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ddimitrak\Dropbox\Electronics\! Projects\Power Supplies\Salas L-Adapter\"/>
    </mc:Choice>
  </mc:AlternateContent>
  <xr:revisionPtr revIDLastSave="0" documentId="13_ncr:1_{310A4113-8669-4E1E-A726-45EB49CBDA17}" xr6:coauthVersionLast="47" xr6:coauthVersionMax="47" xr10:uidLastSave="{00000000-0000-0000-0000-000000000000}"/>
  <bookViews>
    <workbookView xWindow="17616" yWindow="1992" windowWidth="24768" windowHeight="21852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6" i="1" l="1"/>
  <c r="I5" i="1"/>
  <c r="I6" i="1"/>
  <c r="I8" i="1"/>
  <c r="I10" i="1"/>
  <c r="I11" i="1"/>
  <c r="I13" i="1"/>
  <c r="I14" i="1"/>
  <c r="I15" i="1"/>
  <c r="I16" i="1"/>
  <c r="I18" i="1"/>
  <c r="I19" i="1"/>
  <c r="I20" i="1"/>
  <c r="I22" i="1"/>
  <c r="I23" i="1"/>
  <c r="I25" i="1"/>
  <c r="I4" i="1"/>
  <c r="I29" i="1" l="1"/>
</calcChain>
</file>

<file path=xl/sharedStrings.xml><?xml version="1.0" encoding="utf-8"?>
<sst xmlns="http://schemas.openxmlformats.org/spreadsheetml/2006/main" count="91" uniqueCount="69">
  <si>
    <t>PCB Part</t>
  </si>
  <si>
    <t>Notes</t>
  </si>
  <si>
    <t>Value</t>
  </si>
  <si>
    <t>Supplier</t>
  </si>
  <si>
    <t>Part no.</t>
  </si>
  <si>
    <t>Mouser</t>
  </si>
  <si>
    <t>C1</t>
  </si>
  <si>
    <t>R1</t>
  </si>
  <si>
    <t>C2</t>
  </si>
  <si>
    <t>VR1</t>
  </si>
  <si>
    <t>C3</t>
  </si>
  <si>
    <t>863-MUR860G</t>
  </si>
  <si>
    <t>MUR860 or other fast/soft recovery, 100V+</t>
  </si>
  <si>
    <t>D12, D13, D14, D15</t>
  </si>
  <si>
    <t>C4</t>
  </si>
  <si>
    <t>DC10EWA</t>
  </si>
  <si>
    <t>F1</t>
  </si>
  <si>
    <t>Q1</t>
  </si>
  <si>
    <t>Q2</t>
  </si>
  <si>
    <t>IC1</t>
  </si>
  <si>
    <t>R2</t>
  </si>
  <si>
    <t>R3</t>
  </si>
  <si>
    <t>D1-D10</t>
  </si>
  <si>
    <t>D11</t>
  </si>
  <si>
    <t>LM334</t>
  </si>
  <si>
    <t>12R</t>
  </si>
  <si>
    <t>1N4007</t>
  </si>
  <si>
    <t>NJW0302G</t>
  </si>
  <si>
    <t>51R</t>
  </si>
  <si>
    <t>1K 2W</t>
  </si>
  <si>
    <t xml:space="preserve">604-DC-10EWA </t>
  </si>
  <si>
    <t>https://gr.mouser.com/ProductDetail/Kingbright/DC10EWA?qs=sGAEpiMZZMuu2qEGwSNRoKjSajnV5xKXfd%2FlWPq9UaI%3D</t>
  </si>
  <si>
    <t>621-1N4007</t>
  </si>
  <si>
    <t>https://gr.mouser.com/ProductDetail/Diodes-Incorporated/1N4007-T?qs=sGAEpiMZZMuQUXCJI7Y4ludURuChfDtC</t>
  </si>
  <si>
    <t xml:space="preserve">926-LM334Z/NOPB </t>
  </si>
  <si>
    <t>https://gr.mouser.com/ProductDetail/ON-Semiconductor/NJW0302G?qs=sGAEpiMZZMshyDBzk1%2FWi9NZvtrCxX3LH9AISc2zENc%3D</t>
  </si>
  <si>
    <t xml:space="preserve">863-NJW0302G </t>
  </si>
  <si>
    <t>594-5063JD12R00F</t>
  </si>
  <si>
    <t>https://gr.mouser.com/ProductDetail/Vishay-Beyschlag/MBA02040C1209FRP00?qs=sGAEpiMZZMu61qfTUdNhG%252BgK%2FIhJPI67PXCJCr8caPM%3D</t>
  </si>
  <si>
    <t>https://gr.mouser.com/ProductDetail/Vishay-Beyschlag/MBA02040C5109FRP00?qs=sGAEpiMZZMu61qfTUdNhG%252BgK%2FIhJPI67Z7gf0s2q7P4%3D</t>
  </si>
  <si>
    <t xml:space="preserve">594-5063JD51R00F </t>
  </si>
  <si>
    <t>https://gr.mouser.com/ProductDetail/Vishay-BC-Components/PR02000201001JR500?qs=sGAEpiMZZMtlubZbdhIBIDWIPK23CRbllZqljMtzpi4%3D</t>
  </si>
  <si>
    <t xml:space="preserve">594-5083NW1K000J </t>
  </si>
  <si>
    <t>https://gr.mouser.com/ProductDetail/BI-Technologies-TT-Electronics/67YR500LF?qs=sGAEpiMZZMvygUB3GLcD7jZSyzxDqivk0eVGQfxU7HI%3D</t>
  </si>
  <si>
    <t>Trimmer Resistors - Through Hole 3/8" Squ 500 10%</t>
  </si>
  <si>
    <t xml:space="preserve">858-67YR500LF </t>
  </si>
  <si>
    <t>667-EEU-FC1H221</t>
  </si>
  <si>
    <t xml:space="preserve">Heat Sinks High-Performance Heatsink for Vertical Board Mounting for TO-220, 63.5mm Height </t>
  </si>
  <si>
    <t xml:space="preserve">567-647-25ABPE </t>
  </si>
  <si>
    <t>https://gr.mouser.com/ProductDetail/Wakefield-Vette/647-25ABPE?qs=sGAEpiMZZMttgyDkZ5WiujRvxLpuO1i6LP4U7OCuWG0%3D</t>
  </si>
  <si>
    <t>https://gr.mouser.com/ProductDetail/Texas-Instruments/LM334Z-LFT1?qs=X1J7HmVL2ZHhZPl3u1Nn6g%3D%3D</t>
  </si>
  <si>
    <t>https://gr.mouser.com/ProductDetail/onsemi/MURF860G?qs=WOJDpfhxrCYsLpAFCU%252BU2w%3D%3D</t>
  </si>
  <si>
    <t>https://gr.mouser.com/ProductDetail/Panasonic/EEU-FC1H221SB?qs=9ha7HEXgTVoji9j%252BbPLYtQ%3D%3D</t>
  </si>
  <si>
    <t>220uF 50V Panasonic FC</t>
  </si>
  <si>
    <t>Fuseholder &amp; fuse 8A slow-blow</t>
  </si>
  <si>
    <t xml:space="preserve">530-5ET8-R </t>
  </si>
  <si>
    <t>https://gr.mouser.com/ProductDetail/Bel-Fuse/5ET-8-R?qs=MvPYbBWWJyvEhfl%252BxU%2FX8Q%3D%3D</t>
  </si>
  <si>
    <t>Unit Cost</t>
  </si>
  <si>
    <t>Total Cost</t>
  </si>
  <si>
    <t>Qty</t>
  </si>
  <si>
    <t>Heat Sinks High Efficiency Heat Sink For Vertical Board Mounting for TO-220, 25.4mm Height</t>
  </si>
  <si>
    <t xml:space="preserve">567-637-10ABPE </t>
  </si>
  <si>
    <t>https://gr.mouser.com/ProductDetail/Wakefield-Thermal/637-10ABPE?qs=1%252ByrAFyf4wFy1bU0h8s7wA%3D%3D</t>
  </si>
  <si>
    <t>MJE15030G or MJE15028G</t>
  </si>
  <si>
    <t>863-MJE15030G or 863-MJE15028G</t>
  </si>
  <si>
    <t>https://gr.mouser.com/ProductDetail/onsemi/MJE15028G?qs=HVbQlW5zcXV5JRv7ylEZKw%3D%3D</t>
  </si>
  <si>
    <t>10.000uF 35V</t>
  </si>
  <si>
    <t>https://gr.mouser.com/ProductDetail/KEMET/PEH536JC-E5100M3?qs=fAHHVMwC%252Bbi2gzM2w%252BwRkQ%3D%3D</t>
  </si>
  <si>
    <t xml:space="preserve">80-PEH536JCE5100M3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</si>
</sst>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3" x14ac:knownFonts="1">
    <font>
      <sz val="11"/>
      <color indexed="8"/>
      <name val="Calibri"/>
      <family val="2"/>
      <charset val="161"/>
    </font>
    <font>
      <u/>
      <sz val="11"/>
      <color theme="10"/>
      <name val="Calibri"/>
      <family val="2"/>
      <charset val="16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164" fontId="0" fillId="0" borderId="4" xfId="0" applyNumberFormat="1" applyBorder="1" applyAlignment="1">
      <alignment vertical="center" wrapText="1"/>
    </xf>
    <xf numFmtId="164" fontId="0" fillId="0" borderId="9" xfId="0" applyNumberForma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64" fontId="0" fillId="0" borderId="12" xfId="0" applyNumberFormat="1" applyBorder="1" applyAlignment="1">
      <alignment vertical="center" wrapText="1"/>
    </xf>
    <xf numFmtId="164" fontId="0" fillId="0" borderId="13" xfId="0" applyNumberFormat="1" applyBorder="1" applyAlignment="1">
      <alignment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0" fontId="0" fillId="2" borderId="16" xfId="0" applyFill="1" applyBorder="1" applyAlignment="1">
      <alignment vertical="center" wrapText="1"/>
    </xf>
    <xf numFmtId="0" fontId="0" fillId="2" borderId="17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0" fontId="0" fillId="2" borderId="19" xfId="0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1" applyAlignment="1">
      <alignment vertical="center" wrapText="1"/>
    </xf>
    <xf numFmtId="0" fontId="0" fillId="0" borderId="0" xfId="0" applyAlignment="1">
      <alignment horizontal="center" vertical="center" wrapText="1"/>
    </xf>
    <xf numFmtId="164" fontId="2" fillId="0" borderId="0" xfId="0" applyNumberFormat="1" applyFont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r.mouser.com/ProductDetail/Wakefield-Vette/647-25ABPE?qs=sGAEpiMZZMttgyDkZ5WiujRvxLpuO1i6LP4U7OCuWG0%3D" TargetMode="External"/><Relationship Id="rId13" Type="http://schemas.openxmlformats.org/officeDocument/2006/relationships/hyperlink" Target="https://gr.mouser.com/ProductDetail/Panasonic/EEU-FC1H221SB?qs=9ha7HEXgTVoji9j%252BbPLYtQ%3D%3D" TargetMode="External"/><Relationship Id="rId3" Type="http://schemas.openxmlformats.org/officeDocument/2006/relationships/hyperlink" Target="https://gr.mouser.com/ProductDetail/ON-Semiconductor/NJW0302G?qs=sGAEpiMZZMshyDBzk1%2FWi9NZvtrCxX3LH9AISc2zENc%3D" TargetMode="External"/><Relationship Id="rId7" Type="http://schemas.openxmlformats.org/officeDocument/2006/relationships/hyperlink" Target="https://gr.mouser.com/ProductDetail/BI-Technologies-TT-Electronics/67YR500LF?qs=sGAEpiMZZMvygUB3GLcD7jZSyzxDqivk0eVGQfxU7HI%3D" TargetMode="External"/><Relationship Id="rId12" Type="http://schemas.openxmlformats.org/officeDocument/2006/relationships/hyperlink" Target="https://gr.mouser.com/ProductDetail/Panasonic/EEU-FC1H221SB?qs=9ha7HEXgTVoji9j%252BbPLYtQ%3D%3D" TargetMode="External"/><Relationship Id="rId2" Type="http://schemas.openxmlformats.org/officeDocument/2006/relationships/hyperlink" Target="https://gr.mouser.com/ProductDetail/Diodes-Incorporated/1N4007-T?qs=sGAEpiMZZMuQUXCJI7Y4ludURuChfDtC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gr.mouser.com/ProductDetail/Kingbright/DC10EWA?qs=sGAEpiMZZMuu2qEGwSNRoKjSajnV5xKXfd%2FlWPq9UaI%3D" TargetMode="External"/><Relationship Id="rId6" Type="http://schemas.openxmlformats.org/officeDocument/2006/relationships/hyperlink" Target="https://gr.mouser.com/ProductDetail/Vishay-BC-Components/PR02000201001JR500?qs=sGAEpiMZZMtlubZbdhIBIDWIPK23CRbllZqljMtzpi4%3D" TargetMode="External"/><Relationship Id="rId11" Type="http://schemas.openxmlformats.org/officeDocument/2006/relationships/hyperlink" Target="https://gr.mouser.com/ProductDetail/Texas-Instruments/LM334Z-LFT1?qs=X1J7HmVL2ZHhZPl3u1Nn6g%3D%3D" TargetMode="External"/><Relationship Id="rId5" Type="http://schemas.openxmlformats.org/officeDocument/2006/relationships/hyperlink" Target="https://gr.mouser.com/ProductDetail/Vishay-Beyschlag/MBA02040C5109FRP00?qs=sGAEpiMZZMu61qfTUdNhG%252BgK%2FIhJPI67Z7gf0s2q7P4%3D" TargetMode="External"/><Relationship Id="rId15" Type="http://schemas.openxmlformats.org/officeDocument/2006/relationships/hyperlink" Target="https://gr.mouser.com/ProductDetail/onsemi/MJE15028G?qs=HVbQlW5zcXV5JRv7ylEZKw%3D%3D" TargetMode="External"/><Relationship Id="rId10" Type="http://schemas.openxmlformats.org/officeDocument/2006/relationships/hyperlink" Target="https://gr.mouser.com/ProductDetail/onsemi/MURF860G?qs=WOJDpfhxrCYsLpAFCU%252BU2w%3D%3D" TargetMode="External"/><Relationship Id="rId4" Type="http://schemas.openxmlformats.org/officeDocument/2006/relationships/hyperlink" Target="https://gr.mouser.com/ProductDetail/Vishay-Beyschlag/MBA02040C1209FRP00?qs=sGAEpiMZZMu61qfTUdNhG%252BgK%2FIhJPI67PXCJCr8caPM%3D" TargetMode="External"/><Relationship Id="rId9" Type="http://schemas.openxmlformats.org/officeDocument/2006/relationships/hyperlink" Target="https://gr.mouser.com/ProductDetail/Bel-Fuse/5ET-8-R?qs=MvPYbBWWJyvEhfl%252BxU%2FX8Q%3D%3D" TargetMode="External"/><Relationship Id="rId14" Type="http://schemas.openxmlformats.org/officeDocument/2006/relationships/hyperlink" Target="https://gr.mouser.com/ProductDetail/Wakefield-Thermal/637-10ABPE?qs=1%252ByrAFyf4wFy1bU0h8s7wA%3D%3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J29"/>
  <sheetViews>
    <sheetView tabSelected="1" zoomScaleNormal="100" workbookViewId="0">
      <selection activeCell="E31" sqref="E31"/>
    </sheetView>
  </sheetViews>
  <sheetFormatPr defaultColWidth="9.109375" defaultRowHeight="14.4" x14ac:dyDescent="0.3"/>
  <cols>
    <col min="1" max="1" width="9.109375" style="1"/>
    <col min="2" max="2" width="17.6640625" style="1" customWidth="1"/>
    <col min="3" max="3" width="5.6640625" style="13" customWidth="1"/>
    <col min="4" max="4" width="28.33203125" style="1" customWidth="1"/>
    <col min="5" max="5" width="61.44140625" style="1" customWidth="1"/>
    <col min="6" max="6" width="8.5546875" style="1" customWidth="1"/>
    <col min="7" max="7" width="26.5546875" style="1" customWidth="1"/>
    <col min="8" max="9" width="13" style="1" customWidth="1"/>
    <col min="10" max="10" width="172.5546875" style="1" customWidth="1"/>
    <col min="11" max="16384" width="9.109375" style="1"/>
  </cols>
  <sheetData>
    <row r="2" spans="2:10" ht="15" thickBot="1" x14ac:dyDescent="0.35"/>
    <row r="3" spans="2:10" s="23" customFormat="1" x14ac:dyDescent="0.3">
      <c r="B3" s="16" t="s">
        <v>0</v>
      </c>
      <c r="C3" s="17" t="s">
        <v>59</v>
      </c>
      <c r="D3" s="18" t="s">
        <v>1</v>
      </c>
      <c r="E3" s="19" t="s">
        <v>2</v>
      </c>
      <c r="F3" s="19" t="s">
        <v>3</v>
      </c>
      <c r="G3" s="20" t="s">
        <v>4</v>
      </c>
      <c r="H3" s="21" t="s">
        <v>57</v>
      </c>
      <c r="I3" s="22" t="s">
        <v>58</v>
      </c>
    </row>
    <row r="4" spans="2:10" s="23" customFormat="1" x14ac:dyDescent="0.3">
      <c r="B4" s="4" t="s">
        <v>22</v>
      </c>
      <c r="C4" s="11">
        <v>1</v>
      </c>
      <c r="D4" s="2"/>
      <c r="E4" s="2" t="s">
        <v>15</v>
      </c>
      <c r="F4" s="2" t="s">
        <v>5</v>
      </c>
      <c r="G4" s="3" t="s">
        <v>30</v>
      </c>
      <c r="H4" s="14">
        <v>3.47</v>
      </c>
      <c r="I4" s="9">
        <f>C4*H4</f>
        <v>3.47</v>
      </c>
      <c r="J4" s="24" t="s">
        <v>31</v>
      </c>
    </row>
    <row r="5" spans="2:10" s="23" customFormat="1" x14ac:dyDescent="0.3">
      <c r="B5" s="4" t="s">
        <v>23</v>
      </c>
      <c r="C5" s="11">
        <v>1</v>
      </c>
      <c r="D5" s="2"/>
      <c r="E5" s="2" t="s">
        <v>26</v>
      </c>
      <c r="F5" s="2" t="s">
        <v>5</v>
      </c>
      <c r="G5" s="3" t="s">
        <v>32</v>
      </c>
      <c r="H5" s="14">
        <v>0.26</v>
      </c>
      <c r="I5" s="9">
        <f t="shared" ref="I5:I25" si="0">C5*H5</f>
        <v>0.26</v>
      </c>
      <c r="J5" s="24" t="s">
        <v>33</v>
      </c>
    </row>
    <row r="6" spans="2:10" s="23" customFormat="1" x14ac:dyDescent="0.3">
      <c r="B6" s="4" t="s">
        <v>13</v>
      </c>
      <c r="C6" s="11">
        <v>4</v>
      </c>
      <c r="D6" s="2"/>
      <c r="E6" s="2" t="s">
        <v>12</v>
      </c>
      <c r="F6" s="2" t="s">
        <v>5</v>
      </c>
      <c r="G6" s="3" t="s">
        <v>11</v>
      </c>
      <c r="H6" s="14">
        <v>1.38</v>
      </c>
      <c r="I6" s="9">
        <f t="shared" si="0"/>
        <v>5.52</v>
      </c>
      <c r="J6" s="24" t="s">
        <v>51</v>
      </c>
    </row>
    <row r="7" spans="2:10" s="23" customFormat="1" x14ac:dyDescent="0.3">
      <c r="B7" s="4"/>
      <c r="C7" s="11"/>
      <c r="D7" s="2"/>
      <c r="E7" s="2"/>
      <c r="F7" s="2"/>
      <c r="G7" s="3"/>
      <c r="H7" s="14"/>
      <c r="I7" s="9"/>
    </row>
    <row r="8" spans="2:10" s="23" customFormat="1" x14ac:dyDescent="0.3">
      <c r="B8" s="4" t="s">
        <v>19</v>
      </c>
      <c r="C8" s="11">
        <v>1</v>
      </c>
      <c r="D8" s="2"/>
      <c r="E8" s="2" t="s">
        <v>24</v>
      </c>
      <c r="F8" s="2" t="s">
        <v>5</v>
      </c>
      <c r="G8" s="3" t="s">
        <v>34</v>
      </c>
      <c r="H8" s="14">
        <v>0.83</v>
      </c>
      <c r="I8" s="9">
        <f t="shared" si="0"/>
        <v>0.83</v>
      </c>
      <c r="J8" s="24" t="s">
        <v>50</v>
      </c>
    </row>
    <row r="9" spans="2:10" s="23" customFormat="1" x14ac:dyDescent="0.3">
      <c r="B9" s="4"/>
      <c r="C9" s="11"/>
      <c r="D9" s="2"/>
      <c r="E9" s="2"/>
      <c r="F9" s="2"/>
      <c r="G9" s="3"/>
      <c r="H9" s="14"/>
      <c r="I9" s="9"/>
    </row>
    <row r="10" spans="2:10" s="23" customFormat="1" ht="28.8" x14ac:dyDescent="0.3">
      <c r="B10" s="4" t="s">
        <v>17</v>
      </c>
      <c r="C10" s="11">
        <v>1</v>
      </c>
      <c r="D10" s="2"/>
      <c r="E10" s="2" t="s">
        <v>63</v>
      </c>
      <c r="F10" s="2" t="s">
        <v>5</v>
      </c>
      <c r="G10" s="3" t="s">
        <v>64</v>
      </c>
      <c r="H10" s="14">
        <v>1.6</v>
      </c>
      <c r="I10" s="9">
        <f t="shared" si="0"/>
        <v>1.6</v>
      </c>
      <c r="J10" s="24" t="s">
        <v>65</v>
      </c>
    </row>
    <row r="11" spans="2:10" s="23" customFormat="1" x14ac:dyDescent="0.3">
      <c r="B11" s="4" t="s">
        <v>18</v>
      </c>
      <c r="C11" s="11">
        <v>1</v>
      </c>
      <c r="D11" s="2"/>
      <c r="E11" s="2" t="s">
        <v>27</v>
      </c>
      <c r="F11" s="2" t="s">
        <v>5</v>
      </c>
      <c r="G11" s="3" t="s">
        <v>36</v>
      </c>
      <c r="H11" s="14">
        <v>3.14</v>
      </c>
      <c r="I11" s="9">
        <f t="shared" si="0"/>
        <v>3.14</v>
      </c>
      <c r="J11" s="24" t="s">
        <v>35</v>
      </c>
    </row>
    <row r="12" spans="2:10" s="23" customFormat="1" x14ac:dyDescent="0.3">
      <c r="B12" s="4"/>
      <c r="C12" s="11"/>
      <c r="D12" s="2"/>
      <c r="E12" s="2"/>
      <c r="F12" s="2"/>
      <c r="G12" s="3"/>
      <c r="H12" s="14"/>
      <c r="I12" s="9"/>
    </row>
    <row r="13" spans="2:10" s="23" customFormat="1" x14ac:dyDescent="0.3">
      <c r="B13" s="4" t="s">
        <v>6</v>
      </c>
      <c r="C13" s="11">
        <v>1</v>
      </c>
      <c r="D13" s="2"/>
      <c r="E13" s="2" t="s">
        <v>53</v>
      </c>
      <c r="F13" s="2" t="s">
        <v>5</v>
      </c>
      <c r="G13" s="3" t="s">
        <v>46</v>
      </c>
      <c r="H13" s="14">
        <v>0.96</v>
      </c>
      <c r="I13" s="9">
        <f t="shared" si="0"/>
        <v>0.96</v>
      </c>
      <c r="J13" s="24" t="s">
        <v>52</v>
      </c>
    </row>
    <row r="14" spans="2:10" s="23" customFormat="1" x14ac:dyDescent="0.3">
      <c r="B14" s="4" t="s">
        <v>8</v>
      </c>
      <c r="C14" s="11">
        <v>1</v>
      </c>
      <c r="D14" s="2"/>
      <c r="E14" s="2" t="s">
        <v>53</v>
      </c>
      <c r="F14" s="2" t="s">
        <v>5</v>
      </c>
      <c r="G14" s="3" t="s">
        <v>46</v>
      </c>
      <c r="H14" s="14">
        <v>0.96</v>
      </c>
      <c r="I14" s="9">
        <f t="shared" si="0"/>
        <v>0.96</v>
      </c>
      <c r="J14" s="24" t="s">
        <v>52</v>
      </c>
    </row>
    <row r="15" spans="2:10" s="23" customFormat="1" x14ac:dyDescent="0.3">
      <c r="B15" s="4" t="s">
        <v>10</v>
      </c>
      <c r="C15" s="11">
        <v>1</v>
      </c>
      <c r="D15" s="2"/>
      <c r="E15" s="2" t="s">
        <v>66</v>
      </c>
      <c r="F15" s="2" t="s">
        <v>5</v>
      </c>
      <c r="G15" s="3" t="s">
        <v>68</v>
      </c>
      <c r="H15" s="14">
        <v>10.28</v>
      </c>
      <c r="I15" s="9">
        <f t="shared" si="0"/>
        <v>10.28</v>
      </c>
      <c r="J15" s="24" t="s">
        <v>67</v>
      </c>
    </row>
    <row r="16" spans="2:10" s="23" customFormat="1" x14ac:dyDescent="0.3">
      <c r="B16" s="4" t="s">
        <v>14</v>
      </c>
      <c r="C16" s="11">
        <v>1</v>
      </c>
      <c r="D16" s="2"/>
      <c r="E16" s="2" t="s">
        <v>66</v>
      </c>
      <c r="F16" s="2" t="s">
        <v>5</v>
      </c>
      <c r="G16" s="3" t="s">
        <v>68</v>
      </c>
      <c r="H16" s="14">
        <v>10.28</v>
      </c>
      <c r="I16" s="9">
        <f t="shared" si="0"/>
        <v>10.28</v>
      </c>
      <c r="J16" s="23" t="s">
        <v>67</v>
      </c>
    </row>
    <row r="17" spans="2:10" s="23" customFormat="1" x14ac:dyDescent="0.3">
      <c r="B17" s="4"/>
      <c r="C17" s="11"/>
      <c r="D17" s="2"/>
      <c r="E17" s="2"/>
      <c r="F17" s="2"/>
      <c r="G17" s="3"/>
      <c r="H17" s="14"/>
      <c r="I17" s="9"/>
    </row>
    <row r="18" spans="2:10" s="23" customFormat="1" x14ac:dyDescent="0.3">
      <c r="B18" s="4" t="s">
        <v>7</v>
      </c>
      <c r="C18" s="11">
        <v>1</v>
      </c>
      <c r="D18" s="2"/>
      <c r="E18" s="2" t="s">
        <v>29</v>
      </c>
      <c r="F18" s="2" t="s">
        <v>5</v>
      </c>
      <c r="G18" s="3" t="s">
        <v>42</v>
      </c>
      <c r="H18" s="14">
        <v>0.4</v>
      </c>
      <c r="I18" s="9">
        <f t="shared" si="0"/>
        <v>0.4</v>
      </c>
      <c r="J18" s="24" t="s">
        <v>41</v>
      </c>
    </row>
    <row r="19" spans="2:10" s="23" customFormat="1" x14ac:dyDescent="0.3">
      <c r="B19" s="4" t="s">
        <v>20</v>
      </c>
      <c r="C19" s="11">
        <v>1</v>
      </c>
      <c r="D19" s="2"/>
      <c r="E19" s="2" t="s">
        <v>25</v>
      </c>
      <c r="F19" s="2" t="s">
        <v>5</v>
      </c>
      <c r="G19" s="3" t="s">
        <v>37</v>
      </c>
      <c r="H19" s="14">
        <v>0.37</v>
      </c>
      <c r="I19" s="9">
        <f t="shared" si="0"/>
        <v>0.37</v>
      </c>
      <c r="J19" s="24" t="s">
        <v>38</v>
      </c>
    </row>
    <row r="20" spans="2:10" s="23" customFormat="1" x14ac:dyDescent="0.3">
      <c r="B20" s="4" t="s">
        <v>21</v>
      </c>
      <c r="C20" s="11">
        <v>1</v>
      </c>
      <c r="D20" s="2"/>
      <c r="E20" s="2" t="s">
        <v>28</v>
      </c>
      <c r="F20" s="2" t="s">
        <v>5</v>
      </c>
      <c r="G20" s="3" t="s">
        <v>40</v>
      </c>
      <c r="H20" s="14">
        <v>0.16</v>
      </c>
      <c r="I20" s="9">
        <f t="shared" si="0"/>
        <v>0.16</v>
      </c>
      <c r="J20" s="24" t="s">
        <v>39</v>
      </c>
    </row>
    <row r="21" spans="2:10" s="23" customFormat="1" x14ac:dyDescent="0.3">
      <c r="B21" s="4"/>
      <c r="C21" s="11"/>
      <c r="D21" s="2"/>
      <c r="E21" s="2"/>
      <c r="F21" s="2"/>
      <c r="G21" s="3"/>
      <c r="H21" s="14"/>
      <c r="I21" s="9"/>
    </row>
    <row r="22" spans="2:10" s="23" customFormat="1" x14ac:dyDescent="0.3">
      <c r="B22" s="4" t="s">
        <v>9</v>
      </c>
      <c r="C22" s="11">
        <v>1</v>
      </c>
      <c r="D22" s="2"/>
      <c r="E22" s="2" t="s">
        <v>44</v>
      </c>
      <c r="F22" s="2" t="s">
        <v>5</v>
      </c>
      <c r="G22" s="3" t="s">
        <v>45</v>
      </c>
      <c r="H22" s="14">
        <v>1.79</v>
      </c>
      <c r="I22" s="9">
        <f t="shared" si="0"/>
        <v>1.79</v>
      </c>
      <c r="J22" s="24" t="s">
        <v>43</v>
      </c>
    </row>
    <row r="23" spans="2:10" s="23" customFormat="1" x14ac:dyDescent="0.3">
      <c r="B23" s="4" t="s">
        <v>16</v>
      </c>
      <c r="C23" s="11">
        <v>1</v>
      </c>
      <c r="D23" s="2"/>
      <c r="E23" s="2" t="s">
        <v>54</v>
      </c>
      <c r="F23" s="2" t="s">
        <v>5</v>
      </c>
      <c r="G23" s="3" t="s">
        <v>55</v>
      </c>
      <c r="H23" s="14"/>
      <c r="I23" s="9">
        <f t="shared" si="0"/>
        <v>0</v>
      </c>
      <c r="J23" s="24" t="s">
        <v>56</v>
      </c>
    </row>
    <row r="24" spans="2:10" s="23" customFormat="1" x14ac:dyDescent="0.3">
      <c r="B24" s="4"/>
      <c r="C24" s="11"/>
      <c r="D24" s="2"/>
      <c r="E24" s="2"/>
      <c r="F24" s="2"/>
      <c r="G24" s="3"/>
      <c r="H24" s="14"/>
      <c r="I24" s="9"/>
    </row>
    <row r="25" spans="2:10" s="23" customFormat="1" ht="28.8" x14ac:dyDescent="0.3">
      <c r="B25" s="4"/>
      <c r="C25" s="11">
        <v>1</v>
      </c>
      <c r="D25" s="2"/>
      <c r="E25" s="2" t="s">
        <v>47</v>
      </c>
      <c r="F25" s="2" t="s">
        <v>5</v>
      </c>
      <c r="G25" s="3" t="s">
        <v>48</v>
      </c>
      <c r="H25" s="14">
        <v>3.67</v>
      </c>
      <c r="I25" s="9">
        <f t="shared" si="0"/>
        <v>3.67</v>
      </c>
      <c r="J25" s="24" t="s">
        <v>49</v>
      </c>
    </row>
    <row r="26" spans="2:10" s="23" customFormat="1" ht="28.8" x14ac:dyDescent="0.3">
      <c r="B26" s="4"/>
      <c r="C26" s="11">
        <v>4</v>
      </c>
      <c r="D26" s="2"/>
      <c r="E26" s="2" t="s">
        <v>60</v>
      </c>
      <c r="F26" s="2" t="s">
        <v>5</v>
      </c>
      <c r="G26" s="3" t="s">
        <v>61</v>
      </c>
      <c r="H26" s="14">
        <v>1.48</v>
      </c>
      <c r="I26" s="9">
        <f t="shared" ref="I26" si="1">C26*H26</f>
        <v>5.92</v>
      </c>
      <c r="J26" s="24" t="s">
        <v>62</v>
      </c>
    </row>
    <row r="27" spans="2:10" s="23" customFormat="1" ht="15" thickBot="1" x14ac:dyDescent="0.35">
      <c r="B27" s="5"/>
      <c r="C27" s="12"/>
      <c r="D27" s="6"/>
      <c r="E27" s="6"/>
      <c r="F27" s="7"/>
      <c r="G27" s="8"/>
      <c r="H27" s="15"/>
      <c r="I27" s="10"/>
    </row>
    <row r="28" spans="2:10" s="23" customFormat="1" x14ac:dyDescent="0.3">
      <c r="C28" s="25"/>
    </row>
    <row r="29" spans="2:10" s="23" customFormat="1" x14ac:dyDescent="0.3">
      <c r="C29" s="25"/>
      <c r="H29" s="26"/>
      <c r="I29" s="26">
        <f>SUM(I4:I27)</f>
        <v>49.61</v>
      </c>
    </row>
  </sheetData>
  <sheetProtection selectLockedCells="1" selectUnlockedCells="1"/>
  <hyperlinks>
    <hyperlink ref="J4" r:id="rId1" xr:uid="{C38B67B4-55C2-4F6D-BDFE-7EAA8A83ADC7}"/>
    <hyperlink ref="J5" r:id="rId2" xr:uid="{4E6AA920-0992-4E7C-A895-B94E7B059C52}"/>
    <hyperlink ref="J11" r:id="rId3" xr:uid="{32DEEE47-6864-42DA-A2E6-A024E7742EAD}"/>
    <hyperlink ref="J19" r:id="rId4" xr:uid="{DB3F510E-731B-47AA-96ED-FDD7A2AC7F17}"/>
    <hyperlink ref="J20" r:id="rId5" xr:uid="{C852F110-D2A2-499E-AADD-C846448E81AD}"/>
    <hyperlink ref="J18" r:id="rId6" xr:uid="{961974D4-6D1D-424E-96A5-4B810017D471}"/>
    <hyperlink ref="J22" r:id="rId7" xr:uid="{B46FF808-2008-4231-812A-9718DD8F796A}"/>
    <hyperlink ref="J25" r:id="rId8" xr:uid="{EE0E1192-F977-4CBB-99A1-C3BF754A7BFE}"/>
    <hyperlink ref="J23" r:id="rId9" xr:uid="{C2C7E046-B0C7-4677-8230-8219FAD5D085}"/>
    <hyperlink ref="J6" r:id="rId10" xr:uid="{D109B7F9-10C9-4B92-9E6D-E19FBC742976}"/>
    <hyperlink ref="J8" r:id="rId11" xr:uid="{9C2640B4-853A-4824-AF6F-904143586B67}"/>
    <hyperlink ref="J13" r:id="rId12" xr:uid="{F2BD7466-0ECF-484F-B1D1-C28C09C1AA7D}"/>
    <hyperlink ref="J14" r:id="rId13" xr:uid="{6CD63E27-7B61-4E01-BA0E-C80AE18D11EB}"/>
    <hyperlink ref="J26" r:id="rId14" xr:uid="{3FC867EF-B53D-4FAF-97AE-DE70AF9864B6}"/>
    <hyperlink ref="J10" r:id="rId15" xr:uid="{64C640F7-8D3A-4062-A979-8B21BD63945E}"/>
  </hyperlinks>
  <pageMargins left="0.7" right="0.7" top="0.75" bottom="0.75" header="0.51180555555555551" footer="0.51180555555555551"/>
  <pageSetup firstPageNumber="0" orientation="portrait" horizontalDpi="300" verticalDpi="300" r:id="rId16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sheetProtection selectLockedCells="1" selectUnlockedCells="1"/>
  <pageMargins left="0.7" right="0.7" top="0.75" bottom="0.75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Dimitrakoudis</dc:creator>
  <cp:lastModifiedBy>Dimitris D.</cp:lastModifiedBy>
  <dcterms:created xsi:type="dcterms:W3CDTF">2014-11-27T14:42:34Z</dcterms:created>
  <dcterms:modified xsi:type="dcterms:W3CDTF">2025-06-06T07:10:01Z</dcterms:modified>
</cp:coreProperties>
</file>